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FBF00B0B-DA27-401B-9C51-89B31FFD45A2}" xr6:coauthVersionLast="44" xr6:coauthVersionMax="44" xr10:uidLastSave="{00000000-0000-0000-0000-000000000000}"/>
  <bookViews>
    <workbookView xWindow="-60" yWindow="-60" windowWidth="20610" windowHeight="11040" xr2:uid="{00000000-000D-0000-FFFF-FFFF00000000}"/>
  </bookViews>
  <sheets>
    <sheet name="2018 -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3" i="1" l="1"/>
  <c r="D15" i="1"/>
  <c r="E9" i="1"/>
  <c r="F9" i="1" l="1"/>
  <c r="D9" i="1"/>
  <c r="C9" i="1"/>
  <c r="D28" i="1" l="1"/>
  <c r="D29" i="1"/>
  <c r="D30" i="1"/>
  <c r="D31" i="1"/>
  <c r="D32" i="1"/>
  <c r="D33" i="1"/>
  <c r="D34" i="1"/>
  <c r="D35" i="1"/>
  <c r="D36" i="1"/>
  <c r="D37" i="1"/>
  <c r="D27" i="1"/>
  <c r="D26" i="1" l="1"/>
  <c r="C38" i="1" l="1"/>
  <c r="B38" i="1"/>
  <c r="D38" i="1" l="1"/>
  <c r="D14" i="1" l="1"/>
  <c r="D16" i="1"/>
  <c r="D17" i="1" l="1"/>
</calcChain>
</file>

<file path=xl/sharedStrings.xml><?xml version="1.0" encoding="utf-8"?>
<sst xmlns="http://schemas.openxmlformats.org/spreadsheetml/2006/main" count="41" uniqueCount="36">
  <si>
    <t>Further Information</t>
  </si>
  <si>
    <t xml:space="preserve">Number of Awards </t>
  </si>
  <si>
    <t>Return to Work Package</t>
  </si>
  <si>
    <t xml:space="preserve">Amount Spent   </t>
  </si>
  <si>
    <t>Number of Rejections</t>
  </si>
  <si>
    <t xml:space="preserve">Number of Applications </t>
  </si>
  <si>
    <t>Crisis Support</t>
  </si>
  <si>
    <t>Proactive Support</t>
  </si>
  <si>
    <t xml:space="preserve">In addition to applications from people who experienced crisis, disaster or emergency we supported the following proactive initiatives 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</si>
  <si>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</si>
  <si>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</si>
  <si>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</si>
  <si>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</si>
  <si>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</si>
  <si>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</si>
  <si>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</si>
  <si>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</si>
  <si>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</si>
  <si>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</si>
  <si>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</si>
  <si>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</si>
  <si>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</si>
  <si>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</si>
  <si>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</si>
  <si>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</si>
  <si>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</si>
  <si>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</si>
  <si>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 xml:space="preserve">Universal Credit </t>
  </si>
  <si>
    <t>Crisis Support total cost in 2017/18</t>
  </si>
  <si>
    <t xml:space="preserve">Crisis, Disaster or Emergency </t>
  </si>
  <si>
    <t>Due to waiting periods for payments and incorrect awards.</t>
  </si>
  <si>
    <t>Newcastle City Council's Crisis Support Scheme 2018 - 2019</t>
  </si>
  <si>
    <t>Funding available for 2018 - 2019 was £100,000</t>
  </si>
  <si>
    <t>Appeals / Requests for Review received in 2018/19</t>
  </si>
  <si>
    <t>Crisis Support Total Cost in 2018/19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</si>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</sst>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42" fontId="2" fillId="0" borderId="5" xfId="0" applyNumberFormat="1" applyFont="1" applyBorder="1"/>
    <xf numFmtId="42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2" fontId="2" fillId="0" borderId="5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workbookViewId="0">
      <selection activeCell="C14" sqref="C14"/>
    </sheetView>
  </sheetViews>
  <sheetFormatPr defaultRowHeight="15.75" x14ac:dyDescent="0.25"/>
  <cols>
    <col min="1" max="1" width="14" style="1" customWidth="1"/>
    <col min="2" max="2" width="28.7109375" style="1" bestFit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72" t="s">
        <v>31</v>
      </c>
      <c r="B1" s="73"/>
      <c r="C1" s="73"/>
      <c r="D1" s="73"/>
      <c r="E1" s="73"/>
      <c r="F1" s="73"/>
      <c r="G1" s="74"/>
    </row>
    <row r="2" spans="1:8" ht="33" customHeight="1" thickBot="1" x14ac:dyDescent="0.3">
      <c r="A2" s="72" t="s">
        <v>32</v>
      </c>
      <c r="B2" s="73"/>
      <c r="C2" s="73"/>
      <c r="D2" s="73"/>
      <c r="E2" s="73"/>
      <c r="F2" s="73"/>
      <c r="G2" s="74"/>
    </row>
    <row r="3" spans="1:8" ht="38.25" customHeight="1" thickBot="1" x14ac:dyDescent="0.3">
      <c r="A3" s="75" t="s">
        <v>6</v>
      </c>
      <c r="B3" s="76"/>
      <c r="C3" s="7" t="s">
        <v>5</v>
      </c>
      <c r="D3" s="7" t="s">
        <v>1</v>
      </c>
      <c r="E3" s="7" t="s">
        <v>3</v>
      </c>
      <c r="F3" s="7" t="s">
        <v>4</v>
      </c>
      <c r="G3" s="8" t="s">
        <v>0</v>
      </c>
      <c r="H3" s="2"/>
    </row>
    <row r="4" spans="1:8" ht="45.75" thickBot="1" x14ac:dyDescent="0.3">
      <c r="A4" s="61" t="s">
        <v>29</v>
      </c>
      <c r="B4" s="62"/>
      <c r="C4" s="4">
        <v>877</v>
      </c>
      <c r="D4" s="5">
        <v>546</v>
      </c>
      <c r="E4" s="14">
        <v>63047.82</v>
      </c>
      <c r="F4" s="43">
        <v>331</v>
      </c>
      <c r="G4" s="44" t="s">
        <v>25</v>
      </c>
    </row>
    <row r="5" spans="1:8" ht="48" customHeight="1" thickBot="1" x14ac:dyDescent="0.3">
      <c r="A5" s="80" t="s">
        <v>27</v>
      </c>
      <c r="B5" s="67"/>
      <c r="C5" s="10">
        <v>1056</v>
      </c>
      <c r="D5" s="11">
        <v>587</v>
      </c>
      <c r="E5" s="42">
        <v>37467.730000000003</v>
      </c>
      <c r="F5" s="12">
        <v>469</v>
      </c>
      <c r="G5" s="44" t="s">
        <v>30</v>
      </c>
    </row>
    <row r="6" spans="1:8" ht="36" customHeight="1" thickBot="1" x14ac:dyDescent="0.3">
      <c r="A6" s="77" t="s">
        <v>8</v>
      </c>
      <c r="B6" s="78"/>
      <c r="C6" s="78"/>
      <c r="D6" s="78"/>
      <c r="E6" s="78"/>
      <c r="F6" s="78"/>
      <c r="G6" s="79"/>
    </row>
    <row r="7" spans="1:8" ht="36" customHeight="1" thickBot="1" x14ac:dyDescent="0.3">
      <c r="A7" s="75" t="s">
        <v>7</v>
      </c>
      <c r="B7" s="76"/>
      <c r="C7" s="9" t="s">
        <v>5</v>
      </c>
      <c r="D7" s="9" t="s">
        <v>1</v>
      </c>
      <c r="E7" s="9" t="s">
        <v>3</v>
      </c>
      <c r="F7" s="9" t="s">
        <v>4</v>
      </c>
      <c r="G7" s="8" t="s">
        <v>0</v>
      </c>
    </row>
    <row r="8" spans="1:8" ht="62.25" customHeight="1" thickBot="1" x14ac:dyDescent="0.3">
      <c r="A8" s="66" t="s">
        <v>2</v>
      </c>
      <c r="B8" s="67"/>
      <c r="C8" s="10">
        <v>9</v>
      </c>
      <c r="D8" s="11">
        <v>7</v>
      </c>
      <c r="E8" s="15">
        <v>308.35000000000002</v>
      </c>
      <c r="F8" s="12">
        <v>2</v>
      </c>
      <c r="G8" s="6" t="s">
        <v>26</v>
      </c>
    </row>
    <row r="9" spans="1:8" ht="41.25" customHeight="1" thickBot="1" x14ac:dyDescent="0.3">
      <c r="A9" s="64" t="s">
        <v>34</v>
      </c>
      <c r="B9" s="65"/>
      <c r="C9" s="16">
        <f>C4+C5+C8</f>
        <v>1942</v>
      </c>
      <c r="D9" s="16">
        <f>D4+D5+D8</f>
        <v>1140</v>
      </c>
      <c r="E9" s="16">
        <f>E4+E5+E8</f>
        <v>100823.90000000001</v>
      </c>
      <c r="F9" s="16">
        <f t="shared" ref="F9" si="0">F4+F5+F8</f>
        <v>802</v>
      </c>
      <c r="G9" s="17"/>
    </row>
    <row r="10" spans="1:8" ht="18" customHeight="1" thickBot="1" x14ac:dyDescent="0.3">
      <c r="E10" s="3"/>
      <c r="G10" s="13"/>
    </row>
    <row r="11" spans="1:8" ht="18.75" thickBot="1" x14ac:dyDescent="0.3">
      <c r="A11" s="26" t="s">
        <v>9</v>
      </c>
      <c r="B11" s="27"/>
      <c r="C11" s="27"/>
      <c r="D11" s="28"/>
      <c r="E11" s="19"/>
      <c r="F11" s="3"/>
      <c r="G11" s="41"/>
    </row>
    <row r="12" spans="1:8" ht="16.5" thickBot="1" x14ac:dyDescent="0.3">
      <c r="A12" s="63" t="s">
        <v>16</v>
      </c>
      <c r="B12" s="63"/>
      <c r="C12" s="22" t="s">
        <v>10</v>
      </c>
      <c r="D12" s="23" t="s">
        <v>15</v>
      </c>
      <c r="E12" s="19"/>
    </row>
    <row r="13" spans="1:8" ht="16.5" thickBot="1" x14ac:dyDescent="0.3">
      <c r="A13" s="70" t="s">
        <v>11</v>
      </c>
      <c r="B13" s="71"/>
      <c r="C13" s="20">
        <v>62797.1</v>
      </c>
      <c r="D13" s="45">
        <f>C13/C17*100</f>
        <v>62.283992016965826</v>
      </c>
      <c r="F13" s="18"/>
    </row>
    <row r="14" spans="1:8" ht="16.5" thickBot="1" x14ac:dyDescent="0.3">
      <c r="A14" s="46" t="s">
        <v>12</v>
      </c>
      <c r="B14" s="47"/>
      <c r="C14" s="21">
        <v>29686</v>
      </c>
      <c r="D14" s="45">
        <f>C14/C17*100</f>
        <v>29.443439060333159</v>
      </c>
    </row>
    <row r="15" spans="1:8" ht="16.5" thickBot="1" x14ac:dyDescent="0.3">
      <c r="A15" s="46" t="s">
        <v>13</v>
      </c>
      <c r="B15" s="47"/>
      <c r="C15" s="21">
        <v>1430</v>
      </c>
      <c r="D15" s="45">
        <f>C15/C17*100</f>
        <v>1.4183156321591464</v>
      </c>
      <c r="E15" s="18"/>
      <c r="F15" s="3"/>
    </row>
    <row r="16" spans="1:8" ht="16.5" thickBot="1" x14ac:dyDescent="0.3">
      <c r="A16" s="46" t="s">
        <v>14</v>
      </c>
      <c r="B16" s="47"/>
      <c r="C16" s="21">
        <v>6910.72</v>
      </c>
      <c r="D16" s="45">
        <f>C16/C17*100</f>
        <v>6.8542532905418581</v>
      </c>
      <c r="F16" s="3"/>
    </row>
    <row r="17" spans="1:6" ht="16.5" thickBot="1" x14ac:dyDescent="0.3">
      <c r="A17" s="68" t="s">
        <v>28</v>
      </c>
      <c r="B17" s="69"/>
      <c r="C17" s="24">
        <f>C13+C14+C15+C16</f>
        <v>100823.82</v>
      </c>
      <c r="D17" s="25">
        <f>D13+D14+D15+D16</f>
        <v>100</v>
      </c>
    </row>
    <row r="18" spans="1:6" ht="16.5" thickBot="1" x14ac:dyDescent="0.3"/>
    <row r="19" spans="1:6" ht="16.5" thickBot="1" x14ac:dyDescent="0.3">
      <c r="A19" s="58" t="s">
        <v>33</v>
      </c>
      <c r="B19" s="59"/>
      <c r="C19" s="60"/>
    </row>
    <row r="20" spans="1:6" x14ac:dyDescent="0.25">
      <c r="A20" s="56" t="s">
        <v>17</v>
      </c>
      <c r="B20" s="57"/>
      <c r="C20" s="29">
        <v>2</v>
      </c>
    </row>
    <row r="21" spans="1:6" x14ac:dyDescent="0.25">
      <c r="A21" s="46" t="s">
        <v>18</v>
      </c>
      <c r="B21" s="47"/>
      <c r="C21" s="30">
        <v>0</v>
      </c>
    </row>
    <row r="22" spans="1:6" ht="16.5" thickBot="1" x14ac:dyDescent="0.3">
      <c r="A22" s="48" t="s">
        <v>19</v>
      </c>
      <c r="B22" s="49"/>
      <c r="C22" s="31">
        <v>2</v>
      </c>
    </row>
    <row r="24" spans="1:6" ht="16.5" thickBot="1" x14ac:dyDescent="0.3"/>
    <row r="25" spans="1:6" ht="32.25" thickBot="1" x14ac:dyDescent="0.3">
      <c r="A25" s="34" t="s">
        <v>35</v>
      </c>
      <c r="B25" s="35" t="s">
        <v>23</v>
      </c>
      <c r="C25" s="34" t="s">
        <v>20</v>
      </c>
      <c r="D25" s="34" t="s">
        <v>21</v>
      </c>
      <c r="E25" s="52" t="s">
        <v>24</v>
      </c>
      <c r="F25" s="53"/>
    </row>
    <row r="26" spans="1:6" x14ac:dyDescent="0.25">
      <c r="A26" s="33">
        <v>43191</v>
      </c>
      <c r="B26" s="36">
        <v>177</v>
      </c>
      <c r="C26" s="37">
        <v>99</v>
      </c>
      <c r="D26" s="37">
        <f>B26-C26</f>
        <v>78</v>
      </c>
      <c r="E26" s="54"/>
      <c r="F26" s="55"/>
    </row>
    <row r="27" spans="1:6" x14ac:dyDescent="0.25">
      <c r="A27" s="33">
        <v>43221</v>
      </c>
      <c r="B27" s="36">
        <v>152</v>
      </c>
      <c r="C27" s="37">
        <v>71</v>
      </c>
      <c r="D27" s="37">
        <f>B27-C27</f>
        <v>81</v>
      </c>
      <c r="E27" s="54"/>
      <c r="F27" s="55"/>
    </row>
    <row r="28" spans="1:6" x14ac:dyDescent="0.25">
      <c r="A28" s="33">
        <v>43252</v>
      </c>
      <c r="B28" s="36">
        <v>156</v>
      </c>
      <c r="C28" s="37">
        <v>76</v>
      </c>
      <c r="D28" s="37">
        <f t="shared" ref="D28:D37" si="1">B28-C28</f>
        <v>80</v>
      </c>
      <c r="E28" s="54"/>
      <c r="F28" s="55"/>
    </row>
    <row r="29" spans="1:6" x14ac:dyDescent="0.25">
      <c r="A29" s="33">
        <v>43282</v>
      </c>
      <c r="B29" s="36">
        <v>136</v>
      </c>
      <c r="C29" s="37">
        <v>57</v>
      </c>
      <c r="D29" s="37">
        <f t="shared" si="1"/>
        <v>79</v>
      </c>
      <c r="E29" s="46"/>
      <c r="F29" s="47"/>
    </row>
    <row r="30" spans="1:6" x14ac:dyDescent="0.25">
      <c r="A30" s="33">
        <v>43313</v>
      </c>
      <c r="B30" s="36">
        <v>162</v>
      </c>
      <c r="C30" s="37">
        <v>101</v>
      </c>
      <c r="D30" s="37">
        <f t="shared" si="1"/>
        <v>61</v>
      </c>
      <c r="E30" s="46"/>
      <c r="F30" s="47"/>
    </row>
    <row r="31" spans="1:6" x14ac:dyDescent="0.25">
      <c r="A31" s="33">
        <v>43344</v>
      </c>
      <c r="B31" s="36">
        <v>119</v>
      </c>
      <c r="C31" s="37">
        <v>59</v>
      </c>
      <c r="D31" s="37">
        <f t="shared" si="1"/>
        <v>60</v>
      </c>
      <c r="E31" s="46"/>
      <c r="F31" s="47"/>
    </row>
    <row r="32" spans="1:6" x14ac:dyDescent="0.25">
      <c r="A32" s="33">
        <v>43374</v>
      </c>
      <c r="B32" s="36">
        <v>186</v>
      </c>
      <c r="C32" s="37">
        <v>127</v>
      </c>
      <c r="D32" s="37">
        <f t="shared" si="1"/>
        <v>59</v>
      </c>
      <c r="E32" s="46"/>
      <c r="F32" s="47"/>
    </row>
    <row r="33" spans="1:6" x14ac:dyDescent="0.25">
      <c r="A33" s="33">
        <v>43405</v>
      </c>
      <c r="B33" s="36">
        <v>141</v>
      </c>
      <c r="C33" s="37">
        <v>79</v>
      </c>
      <c r="D33" s="37">
        <f t="shared" si="1"/>
        <v>62</v>
      </c>
      <c r="E33" s="46"/>
      <c r="F33" s="47"/>
    </row>
    <row r="34" spans="1:6" x14ac:dyDescent="0.25">
      <c r="A34" s="33">
        <v>43435</v>
      </c>
      <c r="B34" s="36">
        <v>173</v>
      </c>
      <c r="C34" s="37">
        <v>106</v>
      </c>
      <c r="D34" s="37">
        <f t="shared" si="1"/>
        <v>67</v>
      </c>
      <c r="E34" s="46"/>
      <c r="F34" s="47"/>
    </row>
    <row r="35" spans="1:6" x14ac:dyDescent="0.25">
      <c r="A35" s="33">
        <v>43466</v>
      </c>
      <c r="B35" s="36">
        <v>207</v>
      </c>
      <c r="C35" s="37">
        <v>137</v>
      </c>
      <c r="D35" s="37">
        <f t="shared" si="1"/>
        <v>70</v>
      </c>
      <c r="E35" s="46"/>
      <c r="F35" s="47"/>
    </row>
    <row r="36" spans="1:6" x14ac:dyDescent="0.25">
      <c r="A36" s="33">
        <v>43497</v>
      </c>
      <c r="B36" s="36">
        <v>125</v>
      </c>
      <c r="C36" s="37">
        <v>74</v>
      </c>
      <c r="D36" s="37">
        <f t="shared" si="1"/>
        <v>51</v>
      </c>
      <c r="E36" s="46"/>
      <c r="F36" s="47"/>
    </row>
    <row r="37" spans="1:6" ht="16.5" thickBot="1" x14ac:dyDescent="0.3">
      <c r="A37" s="33">
        <v>43525</v>
      </c>
      <c r="B37" s="38">
        <v>208</v>
      </c>
      <c r="C37" s="37">
        <v>154</v>
      </c>
      <c r="D37" s="37">
        <f t="shared" si="1"/>
        <v>54</v>
      </c>
      <c r="E37" s="48"/>
      <c r="F37" s="49"/>
    </row>
    <row r="38" spans="1:6" ht="16.5" thickBot="1" x14ac:dyDescent="0.3">
      <c r="A38" s="32" t="s">
        <v>22</v>
      </c>
      <c r="B38" s="39">
        <f>SUM(B25:B37)</f>
        <v>1942</v>
      </c>
      <c r="C38" s="39">
        <f>SUM(C25:C37)</f>
        <v>1140</v>
      </c>
      <c r="D38" s="40">
        <f>SUM(D25:D37)</f>
        <v>802</v>
      </c>
      <c r="E38" s="50"/>
      <c r="F38" s="51"/>
    </row>
  </sheetData>
  <mergeCells count="33">
    <mergeCell ref="A1:G1"/>
    <mergeCell ref="A3:B3"/>
    <mergeCell ref="A7:B7"/>
    <mergeCell ref="A2:G2"/>
    <mergeCell ref="A6:G6"/>
    <mergeCell ref="A5:B5"/>
    <mergeCell ref="A20:B20"/>
    <mergeCell ref="A21:B21"/>
    <mergeCell ref="A22:B22"/>
    <mergeCell ref="A19:C19"/>
    <mergeCell ref="A4:B4"/>
    <mergeCell ref="A12:B12"/>
    <mergeCell ref="A9:B9"/>
    <mergeCell ref="A8:B8"/>
    <mergeCell ref="A17:B17"/>
    <mergeCell ref="A13:B13"/>
    <mergeCell ref="A14:B14"/>
    <mergeCell ref="A15:B15"/>
    <mergeCell ref="A16:B16"/>
    <mergeCell ref="E25:F25"/>
    <mergeCell ref="E26:F26"/>
    <mergeCell ref="E27:F27"/>
    <mergeCell ref="E28:F28"/>
    <mergeCell ref="E29:F29"/>
    <mergeCell ref="E35:F35"/>
    <mergeCell ref="E36:F36"/>
    <mergeCell ref="E37:F37"/>
    <mergeCell ref="E38:F38"/>
    <mergeCell ref="E30:F30"/>
    <mergeCell ref="E31:F31"/>
    <mergeCell ref="E32:F32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2018 - 2019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2020-06-17T08:25:13Z</dcterms:modified>
</cp:coreProperties>
</file>